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0" windowWidth="20490" windowHeight="7755"/>
  </bookViews>
  <sheets>
    <sheet name="Calculo Restituição-Prazo Curt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1" i="1" l="1"/>
  <c r="G13" i="1" l="1"/>
  <c r="G12" i="1"/>
  <c r="G11" i="1"/>
  <c r="G10" i="1"/>
  <c r="G9" i="1"/>
  <c r="E12" i="1" l="1"/>
  <c r="E22" i="1" s="1"/>
  <c r="E23" i="1" s="1"/>
  <c r="E26" i="1" l="1"/>
  <c r="G28" i="1"/>
  <c r="E28" i="1" s="1"/>
</calcChain>
</file>

<file path=xl/sharedStrings.xml><?xml version="1.0" encoding="utf-8"?>
<sst xmlns="http://schemas.openxmlformats.org/spreadsheetml/2006/main" count="26" uniqueCount="26">
  <si>
    <t>% do prêmio devido, pela Tabela de Prazo Curto</t>
  </si>
  <si>
    <t>Cancelamento a pedido do segurado</t>
  </si>
  <si>
    <t>Condicionante aqui</t>
  </si>
  <si>
    <t>Diferença:</t>
  </si>
  <si>
    <t xml:space="preserve">IOF </t>
  </si>
  <si>
    <t>Retenção de impostos</t>
  </si>
  <si>
    <t>Valor a ser restituído:</t>
  </si>
  <si>
    <t>Tabela Prazo Curto</t>
  </si>
  <si>
    <t>Dias de cobertura</t>
  </si>
  <si>
    <t>% Prêmio</t>
  </si>
  <si>
    <t>Cálculo de restituição no Seguro Auto</t>
  </si>
  <si>
    <t>3. Qual o preço total (com impostos) do seguro?</t>
  </si>
  <si>
    <t>4. Qual o valor de cada parcela?</t>
  </si>
  <si>
    <t xml:space="preserve">5. Em quantas vezes o seguro foi parcelado? </t>
  </si>
  <si>
    <r>
      <t xml:space="preserve">6. Quantas parcelas você </t>
    </r>
    <r>
      <rPr>
        <b/>
        <sz val="11"/>
        <color theme="1"/>
        <rFont val="Calibri"/>
        <family val="2"/>
        <scheme val="minor"/>
      </rPr>
      <t>já pagou</t>
    </r>
    <r>
      <rPr>
        <sz val="11"/>
        <color theme="1"/>
        <rFont val="Calibri"/>
        <family val="2"/>
        <scheme val="minor"/>
      </rPr>
      <t>?</t>
    </r>
  </si>
  <si>
    <t>Você pagou um total de:</t>
  </si>
  <si>
    <t>Você deveria pagar (pela Tabela de Prazo Curto):</t>
  </si>
  <si>
    <t>2. Qual a data do endosso de cancelamento? (dd/mm/aaaa)</t>
  </si>
  <si>
    <t>1. Qual a data de início de vigência? (dd/mm/aaaa)</t>
  </si>
  <si>
    <t>Dias de cobertura que você teve:</t>
  </si>
  <si>
    <t>Esperamos que esta planilha lhe ajude :)</t>
  </si>
  <si>
    <t>Preencha os campos amarelos</t>
  </si>
  <si>
    <t>Peça sua cotação de seguro: www.muquiranaseguros.com.br</t>
  </si>
  <si>
    <t>Fonte da Tabela: Circular SUSEP 256/04</t>
  </si>
  <si>
    <t>O Maior Tira-Dúvidas Gratuito sobre Seguros da Internet!</t>
  </si>
  <si>
    <t>Esta planilha não substitui o  cálculo de endosso de cancelamento feito por sua seguradora. Em caso de divergências de valores, contate o corretor de sua apólice.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</si>
</sst>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8"/>
      <color theme="8" tint="-0.499984740745262"/>
      <name val="Calibri Light"/>
      <family val="2"/>
      <scheme val="major"/>
    </font>
    <font>
      <sz val="8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9" fontId="0" fillId="4" borderId="0" xfId="1" applyFont="1" applyFill="1" applyAlignment="1">
      <alignment horizontal="center"/>
    </xf>
    <xf numFmtId="9" fontId="0" fillId="4" borderId="0" xfId="0" applyNumberFormat="1" applyFill="1"/>
    <xf numFmtId="43" fontId="0" fillId="4" borderId="0" xfId="2" applyFont="1" applyFill="1"/>
    <xf numFmtId="10" fontId="0" fillId="4" borderId="0" xfId="0" applyNumberFormat="1" applyFill="1"/>
    <xf numFmtId="0" fontId="8" fillId="4" borderId="0" xfId="0" applyFont="1" applyFill="1" applyAlignment="1">
      <alignment wrapText="1"/>
    </xf>
    <xf numFmtId="0" fontId="3" fillId="4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2" fillId="5" borderId="0" xfId="0" applyFont="1" applyFill="1" applyAlignment="1">
      <alignment horizont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117058</xdr:colOff>
      <xdr:row>4</xdr:row>
      <xdr:rowOff>159376</xdr:rowOff>
    </xdr:from>
    <xdr:to>
      <xdr:col>4</xdr:col>
      <xdr:colOff>601270</xdr:colOff>
      <xdr:row>7</xdr:row>
      <xdr:rowOff>84667</xdr:rowOff>
    </xdr:to>
    <xdr:sp macro="" textlink="">
      <xdr:nvSpPr>
        <xdr:cNvPr id="4" name="Seta para baixo 3"/>
        <xdr:cNvSpPr/>
      </xdr:nvSpPr>
      <xdr:spPr>
        <a:xfrm>
          <a:off x="7027975" y="974293"/>
          <a:ext cx="484212" cy="549707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440268</xdr:colOff>
      <xdr:row>0</xdr:row>
      <xdr:rowOff>143934</xdr:rowOff>
    </xdr:from>
    <xdr:to>
      <xdr:col>1</xdr:col>
      <xdr:colOff>476251</xdr:colOff>
      <xdr:row>2</xdr:row>
      <xdr:rowOff>179444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268" y="143934"/>
          <a:ext cx="1263650" cy="416510"/>
        </a:xfrm>
        <a:prstGeom prst="rect">
          <a:avLst/>
        </a:prstGeom>
      </xdr:spPr>
    </xdr:pic>
    <xdr:clientData/>
  </xdr:twoCellAnchor>
  <xdr:twoCellAnchor editAs="oneCell">
    <xdr:from>
      <xdr:col>1</xdr:col>
      <xdr:colOff>660401</xdr:colOff>
      <xdr:row>0</xdr:row>
      <xdr:rowOff>180976</xdr:rowOff>
    </xdr:from>
    <xdr:to>
      <xdr:col>2</xdr:col>
      <xdr:colOff>43304</xdr:colOff>
      <xdr:row>2</xdr:row>
      <xdr:rowOff>169333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068" y="180976"/>
          <a:ext cx="610569" cy="369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35"/>
  <sheetViews>
    <sheetView showGridLines="0" showRowColHeaders="0" tabSelected="1" zoomScale="90" zoomScaleNormal="90" workbookViewId="0">
      <selection activeCell="E9" sqref="E9"/>
    </sheetView>
  </sheetViews>
  <sheetFormatPr defaultRowHeight="15" x14ac:dyDescent="0.25"/>
  <cols>
    <col min="1" max="2" width="18.42578125" customWidth="1"/>
    <col min="3" max="3" width="9.85546875" customWidth="1"/>
    <col min="4" max="4" width="57" customWidth="1"/>
    <col min="5" max="5" width="10.7109375" customWidth="1"/>
    <col min="6" max="6" width="9.140625" customWidth="1"/>
    <col min="7" max="7" width="18.42578125" style="5" hidden="1" customWidth="1"/>
    <col min="8" max="8" width="13.85546875" style="5" hidden="1" customWidth="1"/>
  </cols>
  <sheetData>
    <row r="1" spans="1:8" ht="15" customHeight="1" x14ac:dyDescent="0.25">
      <c r="A1" s="7"/>
      <c r="B1" s="7"/>
      <c r="C1" s="7"/>
      <c r="D1" s="21" t="s">
        <v>20</v>
      </c>
      <c r="E1" s="21"/>
      <c r="F1" s="7"/>
      <c r="G1" s="8"/>
      <c r="H1" s="8"/>
    </row>
    <row r="2" spans="1:8" ht="15" customHeight="1" x14ac:dyDescent="0.25">
      <c r="A2" s="7"/>
      <c r="B2" s="7"/>
      <c r="C2" s="7"/>
      <c r="D2" s="21"/>
      <c r="E2" s="21"/>
      <c r="F2" s="7"/>
      <c r="G2" s="8"/>
      <c r="H2" s="8"/>
    </row>
    <row r="3" spans="1:8" ht="18.75" customHeight="1" x14ac:dyDescent="0.25">
      <c r="A3" s="7"/>
      <c r="B3" s="7"/>
      <c r="C3" s="7"/>
      <c r="D3" s="21"/>
      <c r="E3" s="21"/>
      <c r="F3" s="7"/>
      <c r="G3" s="8"/>
      <c r="H3" s="8"/>
    </row>
    <row r="4" spans="1:8" ht="15" customHeight="1" x14ac:dyDescent="0.25">
      <c r="A4" s="23" t="s">
        <v>24</v>
      </c>
      <c r="B4" s="23"/>
      <c r="C4" s="23"/>
      <c r="D4" s="9"/>
      <c r="E4" s="27" t="s">
        <v>21</v>
      </c>
      <c r="F4" s="27"/>
      <c r="G4" s="8"/>
      <c r="H4" s="8"/>
    </row>
    <row r="5" spans="1:8" ht="15" customHeight="1" x14ac:dyDescent="0.25">
      <c r="A5" s="24" t="s">
        <v>22</v>
      </c>
      <c r="B5" s="24"/>
      <c r="C5" s="24"/>
      <c r="D5" s="15"/>
      <c r="E5" s="27"/>
      <c r="F5" s="27"/>
      <c r="G5" s="8"/>
      <c r="H5" s="8"/>
    </row>
    <row r="6" spans="1:8" x14ac:dyDescent="0.25">
      <c r="A6" s="7"/>
      <c r="B6" s="7"/>
      <c r="C6" s="7"/>
      <c r="D6" s="7"/>
      <c r="E6" s="7"/>
      <c r="F6" s="7"/>
      <c r="G6" s="8"/>
      <c r="H6" s="8"/>
    </row>
    <row r="7" spans="1:8" ht="18.75" x14ac:dyDescent="0.3">
      <c r="A7" s="17" t="s">
        <v>7</v>
      </c>
      <c r="B7" s="18"/>
      <c r="C7" s="7"/>
      <c r="D7" s="19" t="s">
        <v>10</v>
      </c>
      <c r="E7" s="19"/>
      <c r="F7" s="7"/>
      <c r="G7" s="8"/>
      <c r="H7" s="8"/>
    </row>
    <row r="8" spans="1:8" ht="15.75" x14ac:dyDescent="0.25">
      <c r="A8" s="1" t="s">
        <v>8</v>
      </c>
      <c r="B8" s="1" t="s">
        <v>9</v>
      </c>
      <c r="C8" s="7"/>
      <c r="D8" s="20" t="s">
        <v>1</v>
      </c>
      <c r="E8" s="20"/>
      <c r="F8" s="7"/>
      <c r="G8" s="10" t="s">
        <v>2</v>
      </c>
      <c r="H8" s="8"/>
    </row>
    <row r="9" spans="1:8" x14ac:dyDescent="0.25">
      <c r="A9" s="1">
        <v>15</v>
      </c>
      <c r="B9" s="2">
        <v>0.13</v>
      </c>
      <c r="C9" s="7"/>
      <c r="D9" s="7" t="s">
        <v>18</v>
      </c>
      <c r="E9" s="25"/>
      <c r="F9" s="7"/>
      <c r="G9" s="11">
        <f>IF(E11&lt;30,B9,IF(AND(E11&gt;A9,E11&lt;A11),B10,IF(AND(E11&gt;A10,E11&lt;A12),B11,IF(AND(E11&gt;A11,E11&lt;A13),B12))))</f>
        <v>0.13</v>
      </c>
      <c r="H9" s="8"/>
    </row>
    <row r="10" spans="1:8" x14ac:dyDescent="0.25">
      <c r="A10" s="1">
        <v>30</v>
      </c>
      <c r="B10" s="2">
        <v>0.2</v>
      </c>
      <c r="C10" s="7"/>
      <c r="D10" s="7" t="s">
        <v>17</v>
      </c>
      <c r="E10" s="25"/>
      <c r="F10" s="7"/>
      <c r="G10" s="11" t="b">
        <f>IF(AND(E11&gt;=A13,E11&lt;A14),B13,IF(AND(E11&gt;A13,E11&lt;A15),B14,IF(AND(E11&gt;A14,E11&lt;A16),B15,IF(AND(E11&gt;A15,E11&lt;A17),B16,IF(AND(E11&gt;A16,E11&lt;A18),B17)))))</f>
        <v>0</v>
      </c>
      <c r="H10" s="8"/>
    </row>
    <row r="11" spans="1:8" x14ac:dyDescent="0.25">
      <c r="A11" s="1">
        <v>45</v>
      </c>
      <c r="B11" s="2">
        <v>0.27</v>
      </c>
      <c r="C11" s="7"/>
      <c r="D11" s="7" t="s">
        <v>19</v>
      </c>
      <c r="E11" s="7">
        <f>E10-E9</f>
        <v>0</v>
      </c>
      <c r="F11" s="7"/>
      <c r="G11" s="8" t="b">
        <f>IF(AND(E11&gt;=A18,E11&lt;A19),B18,IF(AND(E11&gt;A18,E11&lt;A20),B19,IF(AND(E11&gt;A19,E11&lt;A21),B20,IF(AND(E11&gt;A20,E11&lt;A22),B21,IF(AND(E11&gt;A21,E11&lt;A23),B22)))))</f>
        <v>0</v>
      </c>
      <c r="H11" s="8"/>
    </row>
    <row r="12" spans="1:8" x14ac:dyDescent="0.25">
      <c r="A12" s="6">
        <v>60</v>
      </c>
      <c r="B12" s="2">
        <v>0.3</v>
      </c>
      <c r="C12" s="7"/>
      <c r="D12" s="7" t="s">
        <v>0</v>
      </c>
      <c r="E12" s="12">
        <f>SUM(G9:G13)</f>
        <v>0.13</v>
      </c>
      <c r="F12" s="7"/>
      <c r="G12" s="8" t="b">
        <f>IF(AND(E11&gt;=A23,E11&lt;A24),B23,IF(AND(E11&gt;A23,E11&lt;A25),B24,IF(AND(E11&gt;A24,E11&lt;A26),B25,IF(AND(E11&gt;A25,E11&lt;A27),B26,IF(AND(E11&gt;A26,E11&lt;A28),B27)))))</f>
        <v>0</v>
      </c>
      <c r="H12" s="8"/>
    </row>
    <row r="13" spans="1:8" x14ac:dyDescent="0.25">
      <c r="A13" s="6">
        <v>75</v>
      </c>
      <c r="B13" s="2">
        <v>0.37</v>
      </c>
      <c r="C13" s="7"/>
      <c r="D13" s="7"/>
      <c r="E13" s="7"/>
      <c r="F13" s="7"/>
      <c r="G13" s="8" t="b">
        <f>IF(AND(E11&gt;=A28,E11&lt;A29),B28,IF(AND(E11&gt;A28,E11&lt;A30),B29,IF(AND(E11&gt;A29,E11&lt;A31),B30,IF(AND(E11&gt;A30,E11&lt;A32),B31,IF(AND(E11=A32),B32)))))</f>
        <v>0</v>
      </c>
      <c r="H13" s="8"/>
    </row>
    <row r="14" spans="1:8" x14ac:dyDescent="0.25">
      <c r="A14" s="1">
        <v>90</v>
      </c>
      <c r="B14" s="2">
        <v>0.4</v>
      </c>
      <c r="C14" s="7"/>
      <c r="D14" s="7"/>
      <c r="E14" s="7"/>
      <c r="F14" s="7"/>
      <c r="G14" s="8"/>
      <c r="H14" s="8"/>
    </row>
    <row r="15" spans="1:8" x14ac:dyDescent="0.25">
      <c r="A15" s="1">
        <v>105</v>
      </c>
      <c r="B15" s="2">
        <v>0.46</v>
      </c>
      <c r="C15" s="7"/>
      <c r="D15" s="7" t="s">
        <v>11</v>
      </c>
      <c r="E15" s="26"/>
      <c r="F15" s="7"/>
      <c r="G15" s="8"/>
      <c r="H15" s="8"/>
    </row>
    <row r="16" spans="1:8" x14ac:dyDescent="0.25">
      <c r="A16" s="1">
        <v>120</v>
      </c>
      <c r="B16" s="2">
        <v>0.5</v>
      </c>
      <c r="C16" s="7"/>
      <c r="D16" s="7" t="s">
        <v>12</v>
      </c>
      <c r="E16" s="26"/>
      <c r="F16" s="7"/>
      <c r="G16" s="8"/>
      <c r="H16" s="8"/>
    </row>
    <row r="17" spans="1:8" x14ac:dyDescent="0.25">
      <c r="A17" s="1">
        <v>135</v>
      </c>
      <c r="B17" s="2">
        <v>0.56000000000000005</v>
      </c>
      <c r="C17" s="7"/>
      <c r="D17" s="7" t="s">
        <v>13</v>
      </c>
      <c r="E17" s="26"/>
      <c r="F17" s="7"/>
      <c r="G17" s="8"/>
      <c r="H17" s="8"/>
    </row>
    <row r="18" spans="1:8" x14ac:dyDescent="0.25">
      <c r="A18" s="1">
        <v>150</v>
      </c>
      <c r="B18" s="2">
        <v>0.6</v>
      </c>
      <c r="C18" s="7"/>
      <c r="D18" s="7" t="s">
        <v>14</v>
      </c>
      <c r="E18" s="26"/>
      <c r="F18" s="7"/>
      <c r="G18" s="8"/>
      <c r="H18" s="8"/>
    </row>
    <row r="19" spans="1:8" x14ac:dyDescent="0.25">
      <c r="A19" s="1">
        <v>165</v>
      </c>
      <c r="B19" s="2">
        <v>0.66</v>
      </c>
      <c r="C19" s="7"/>
      <c r="D19" s="7"/>
      <c r="E19" s="7"/>
      <c r="F19" s="7"/>
      <c r="G19" s="8"/>
      <c r="H19" s="8"/>
    </row>
    <row r="20" spans="1:8" x14ac:dyDescent="0.25">
      <c r="A20" s="1">
        <v>180</v>
      </c>
      <c r="B20" s="2">
        <v>0.7</v>
      </c>
      <c r="C20" s="7"/>
      <c r="D20" s="7"/>
      <c r="E20" s="7"/>
      <c r="F20" s="7"/>
      <c r="G20" s="8"/>
      <c r="H20" s="8"/>
    </row>
    <row r="21" spans="1:8" x14ac:dyDescent="0.25">
      <c r="A21" s="1">
        <v>195</v>
      </c>
      <c r="B21" s="2">
        <v>0.73</v>
      </c>
      <c r="C21" s="7"/>
      <c r="D21" s="7" t="s">
        <v>15</v>
      </c>
      <c r="E21" s="13">
        <f>E18*E16</f>
        <v>0</v>
      </c>
      <c r="F21" s="7"/>
      <c r="G21" s="8"/>
      <c r="H21" s="8"/>
    </row>
    <row r="22" spans="1:8" x14ac:dyDescent="0.25">
      <c r="A22" s="1">
        <v>210</v>
      </c>
      <c r="B22" s="2">
        <v>0.75</v>
      </c>
      <c r="C22" s="7"/>
      <c r="D22" s="7" t="s">
        <v>16</v>
      </c>
      <c r="E22" s="13">
        <f>E12*E15</f>
        <v>0</v>
      </c>
      <c r="F22" s="7"/>
      <c r="G22" s="8"/>
      <c r="H22" s="8"/>
    </row>
    <row r="23" spans="1:8" x14ac:dyDescent="0.25">
      <c r="A23" s="1">
        <v>225</v>
      </c>
      <c r="B23" s="2">
        <v>0.78</v>
      </c>
      <c r="C23" s="7"/>
      <c r="D23" s="7" t="s">
        <v>3</v>
      </c>
      <c r="E23" s="13">
        <f>E21-E22</f>
        <v>0</v>
      </c>
      <c r="F23" s="7"/>
      <c r="G23" s="8"/>
      <c r="H23" s="8"/>
    </row>
    <row r="24" spans="1:8" x14ac:dyDescent="0.25">
      <c r="A24" s="1">
        <v>240</v>
      </c>
      <c r="B24" s="2">
        <v>0.8</v>
      </c>
      <c r="C24" s="7"/>
      <c r="D24" s="7"/>
      <c r="E24" s="7"/>
      <c r="F24" s="7"/>
      <c r="G24" s="8"/>
      <c r="H24" s="8"/>
    </row>
    <row r="25" spans="1:8" x14ac:dyDescent="0.25">
      <c r="A25" s="1">
        <v>255</v>
      </c>
      <c r="B25" s="2">
        <v>0.83</v>
      </c>
      <c r="C25" s="7"/>
      <c r="D25" s="7" t="s">
        <v>4</v>
      </c>
      <c r="E25" s="14">
        <v>7.3800000000000004E-2</v>
      </c>
      <c r="F25" s="7"/>
      <c r="G25" s="8"/>
      <c r="H25" s="8"/>
    </row>
    <row r="26" spans="1:8" x14ac:dyDescent="0.25">
      <c r="A26" s="1">
        <v>270</v>
      </c>
      <c r="B26" s="2">
        <v>0.85</v>
      </c>
      <c r="C26" s="7"/>
      <c r="D26" s="7" t="s">
        <v>5</v>
      </c>
      <c r="E26" s="13">
        <f>(E23-E23)/E25</f>
        <v>0</v>
      </c>
      <c r="F26" s="7"/>
      <c r="G26" s="8"/>
      <c r="H26" s="8"/>
    </row>
    <row r="27" spans="1:8" ht="15.75" thickBot="1" x14ac:dyDescent="0.3">
      <c r="A27" s="1">
        <v>285</v>
      </c>
      <c r="B27" s="2">
        <v>0.88</v>
      </c>
      <c r="C27" s="7"/>
      <c r="D27" s="7"/>
      <c r="E27" s="7"/>
      <c r="F27" s="7"/>
      <c r="G27" s="8"/>
      <c r="H27" s="8"/>
    </row>
    <row r="28" spans="1:8" ht="19.5" thickBot="1" x14ac:dyDescent="0.35">
      <c r="A28" s="1">
        <v>300</v>
      </c>
      <c r="B28" s="2">
        <v>0.9</v>
      </c>
      <c r="C28" s="7"/>
      <c r="D28" s="3" t="s">
        <v>6</v>
      </c>
      <c r="E28" s="4">
        <f>IF(G28&lt;0,0,G28)</f>
        <v>0</v>
      </c>
      <c r="F28" s="7"/>
      <c r="G28" s="8">
        <f>E23/(1+E25)</f>
        <v>0</v>
      </c>
      <c r="H28" s="8"/>
    </row>
    <row r="29" spans="1:8" x14ac:dyDescent="0.25">
      <c r="A29" s="1">
        <v>315</v>
      </c>
      <c r="B29" s="2">
        <v>0.93</v>
      </c>
      <c r="C29" s="7"/>
      <c r="D29" s="7"/>
      <c r="E29" s="7"/>
      <c r="F29" s="7"/>
      <c r="G29" s="8"/>
      <c r="H29" s="8"/>
    </row>
    <row r="30" spans="1:8" ht="15" customHeight="1" x14ac:dyDescent="0.25">
      <c r="A30" s="1">
        <v>330</v>
      </c>
      <c r="B30" s="2">
        <v>0.95</v>
      </c>
      <c r="C30" s="7"/>
      <c r="D30" s="22" t="s">
        <v>25</v>
      </c>
      <c r="E30" s="22"/>
      <c r="F30" s="7"/>
      <c r="G30" s="8"/>
      <c r="H30" s="8"/>
    </row>
    <row r="31" spans="1:8" x14ac:dyDescent="0.25">
      <c r="A31" s="1">
        <v>345</v>
      </c>
      <c r="B31" s="2">
        <v>0.98</v>
      </c>
      <c r="C31" s="7"/>
      <c r="D31" s="22"/>
      <c r="E31" s="22"/>
      <c r="F31" s="7"/>
      <c r="G31" s="8"/>
      <c r="H31" s="8"/>
    </row>
    <row r="32" spans="1:8" x14ac:dyDescent="0.25">
      <c r="A32" s="1">
        <v>365</v>
      </c>
      <c r="B32" s="2">
        <v>1</v>
      </c>
      <c r="C32" s="7"/>
      <c r="D32" s="7"/>
      <c r="E32" s="7"/>
      <c r="F32" s="7"/>
      <c r="G32" s="8"/>
      <c r="H32" s="8"/>
    </row>
    <row r="33" spans="1:7" x14ac:dyDescent="0.25">
      <c r="A33" s="16" t="s">
        <v>23</v>
      </c>
      <c r="B33" s="16"/>
      <c r="C33" s="7"/>
      <c r="D33" s="7"/>
      <c r="E33" s="7"/>
      <c r="F33" s="7"/>
      <c r="G33" s="8"/>
    </row>
    <row r="34" spans="1:7" x14ac:dyDescent="0.25">
      <c r="A34" s="7"/>
      <c r="B34" s="7"/>
      <c r="C34" s="7"/>
      <c r="D34" s="7"/>
      <c r="E34" s="7"/>
      <c r="F34" s="7"/>
      <c r="G34" s="8"/>
    </row>
    <row r="35" spans="1:7" x14ac:dyDescent="0.25">
      <c r="A35" s="7"/>
      <c r="B35" s="7"/>
      <c r="C35" s="7"/>
    </row>
  </sheetData>
  <sheetProtection password="A2A8" sheet="1" objects="1" scenarios="1" selectLockedCells="1"/>
  <mergeCells count="9">
    <mergeCell ref="D30:E31"/>
    <mergeCell ref="A4:C4"/>
    <mergeCell ref="D1:E3"/>
    <mergeCell ref="E4:F5"/>
    <mergeCell ref="A33:B33"/>
    <mergeCell ref="A7:B7"/>
    <mergeCell ref="D7:E7"/>
    <mergeCell ref="D8:E8"/>
    <mergeCell ref="A5:C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Calculo Restituição-Prazo Curto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Victor Conti</dc:creator>
  <cp:lastModifiedBy>user</cp:lastModifiedBy>
  <dcterms:created xsi:type="dcterms:W3CDTF">2016-08-23T19:51:56Z</dcterms:created>
  <dcterms:modified xsi:type="dcterms:W3CDTF">2016-08-24T18:35:37Z</dcterms:modified>
</cp:coreProperties>
</file>