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20490" windowHeight="7755"/>
  </bookViews>
  <sheets>
    <sheet name="Calculo Cobertura Proporcional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2" i="1"/>
  <c r="E14" i="1"/>
  <c r="E17" i="1" s="1"/>
  <c r="E13" i="1"/>
  <c r="E16" i="1" s="1"/>
  <c r="G11" i="1" l="1"/>
  <c r="G10" i="1"/>
  <c r="G13" i="1"/>
  <c r="G12" i="1"/>
  <c r="G9" i="1"/>
  <c r="E22" i="1" l="1"/>
  <c r="E23" i="1" s="1"/>
</calcChain>
</file>

<file path=xl/sharedStrings.xml><?xml version="1.0" encoding="utf-8"?>
<sst xmlns="http://schemas.openxmlformats.org/spreadsheetml/2006/main" count="25" uniqueCount="25">
  <si>
    <t>Condicionante aqui</t>
  </si>
  <si>
    <t>Tabela Prazo Curto</t>
  </si>
  <si>
    <t>Dias de cobertura</t>
  </si>
  <si>
    <t>% Prêmio</t>
  </si>
  <si>
    <t>Esperamos que esta planilha lhe ajude :)</t>
  </si>
  <si>
    <t>Preencha os campos amarelos</t>
  </si>
  <si>
    <t>Peça sua cotação de seguro: www.muquiranaseguros.com.br</t>
  </si>
  <si>
    <t>Fonte da Tabela: Circular SUSEP 256/04</t>
  </si>
  <si>
    <t>O Maior Tira-Dúvidas Gratuito sobre Seguros da Internet!</t>
  </si>
  <si>
    <t>Cálculo de cobertura proporcional no Seguro Auto</t>
  </si>
  <si>
    <t>dias</t>
  </si>
  <si>
    <t>Contando do início da vigência, sua cobertura vai até:</t>
  </si>
  <si>
    <t>1. Qual o valor da parcela do seu seguro?</t>
  </si>
  <si>
    <t>2. Quantas parcelas no total?</t>
  </si>
  <si>
    <t>3. Quantas parcelas você já pagou?</t>
  </si>
  <si>
    <t>Prêmio Total pago:</t>
  </si>
  <si>
    <t>Prêmio Líquido pago:</t>
  </si>
  <si>
    <t>% pago (sem impostos)</t>
  </si>
  <si>
    <t>Impostos</t>
  </si>
  <si>
    <t>Prêmio líquido</t>
  </si>
  <si>
    <t>Prêmio total</t>
  </si>
  <si>
    <t>1. Qual a data de início do seu seguro? (dd/mm/aaaa)</t>
  </si>
  <si>
    <t>Esta planilha não substitui o  cálculo de cobertura feito por sua seguradora.                                           Em caso de divergências de valores, contate o corretor de sua apólice.</t>
  </si>
  <si>
    <t>Cobertura proporcional pelo valor pago</t>
  </si>
  <si>
    <t>Cancelamento por falta de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</si>
</sst>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8"/>
      <color theme="8" tint="-0.499984740745262"/>
      <name val="Calibri Light"/>
      <family val="2"/>
      <scheme val="major"/>
    </font>
    <font>
      <sz val="8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3" borderId="3" xfId="0" applyFont="1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43" fontId="0" fillId="4" borderId="0" xfId="2" applyFont="1" applyFill="1"/>
    <xf numFmtId="0" fontId="8" fillId="4" borderId="0" xfId="0" applyFont="1" applyFill="1" applyAlignment="1">
      <alignment wrapText="1"/>
    </xf>
    <xf numFmtId="14" fontId="0" fillId="2" borderId="1" xfId="0" applyNumberFormat="1" applyFill="1" applyBorder="1" applyProtection="1">
      <protection locked="0"/>
    </xf>
    <xf numFmtId="0" fontId="8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4" borderId="0" xfId="0" applyFill="1" applyBorder="1"/>
    <xf numFmtId="0" fontId="0" fillId="3" borderId="4" xfId="0" applyFill="1" applyBorder="1"/>
    <xf numFmtId="0" fontId="0" fillId="4" borderId="3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0" borderId="0" xfId="0" applyFill="1"/>
    <xf numFmtId="10" fontId="0" fillId="0" borderId="0" xfId="0" applyNumberFormat="1"/>
    <xf numFmtId="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3" fontId="0" fillId="0" borderId="0" xfId="2" applyFont="1"/>
    <xf numFmtId="0" fontId="8" fillId="4" borderId="0" xfId="0" applyFont="1" applyFill="1" applyAlignment="1">
      <alignment vertical="center" wrapText="1"/>
    </xf>
    <xf numFmtId="1" fontId="6" fillId="3" borderId="3" xfId="0" applyNumberFormat="1" applyFont="1" applyFill="1" applyBorder="1"/>
    <xf numFmtId="14" fontId="0" fillId="3" borderId="3" xfId="0" applyNumberFormat="1" applyFill="1" applyBorder="1" applyAlignment="1">
      <alignment horizontal="center"/>
    </xf>
    <xf numFmtId="2" fontId="0" fillId="4" borderId="0" xfId="1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13" fillId="4" borderId="0" xfId="0" applyFont="1" applyFill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349892</xdr:colOff>
      <xdr:row>4</xdr:row>
      <xdr:rowOff>169959</xdr:rowOff>
    </xdr:from>
    <xdr:to>
      <xdr:col>5</xdr:col>
      <xdr:colOff>114438</xdr:colOff>
      <xdr:row>7</xdr:row>
      <xdr:rowOff>95250</xdr:rowOff>
    </xdr:to>
    <xdr:sp macro="" textlink="">
      <xdr:nvSpPr>
        <xdr:cNvPr id="4" name="Seta para baixo 3"/>
        <xdr:cNvSpPr/>
      </xdr:nvSpPr>
      <xdr:spPr>
        <a:xfrm>
          <a:off x="7260809" y="984876"/>
          <a:ext cx="484212" cy="549707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440268</xdr:colOff>
      <xdr:row>0</xdr:row>
      <xdr:rowOff>143934</xdr:rowOff>
    </xdr:from>
    <xdr:to>
      <xdr:col>1</xdr:col>
      <xdr:colOff>476251</xdr:colOff>
      <xdr:row>2</xdr:row>
      <xdr:rowOff>179444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268" y="143934"/>
          <a:ext cx="1263650" cy="416510"/>
        </a:xfrm>
        <a:prstGeom prst="rect">
          <a:avLst/>
        </a:prstGeom>
      </xdr:spPr>
    </xdr:pic>
    <xdr:clientData/>
  </xdr:twoCellAnchor>
  <xdr:twoCellAnchor editAs="oneCell">
    <xdr:from>
      <xdr:col>1</xdr:col>
      <xdr:colOff>660401</xdr:colOff>
      <xdr:row>0</xdr:row>
      <xdr:rowOff>180976</xdr:rowOff>
    </xdr:from>
    <xdr:to>
      <xdr:col>2</xdr:col>
      <xdr:colOff>43304</xdr:colOff>
      <xdr:row>2</xdr:row>
      <xdr:rowOff>169333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068" y="180976"/>
          <a:ext cx="610569" cy="36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35"/>
  <sheetViews>
    <sheetView showGridLines="0" tabSelected="1" zoomScale="90" zoomScaleNormal="90" workbookViewId="0">
      <selection activeCell="E9" sqref="E9:E12"/>
    </sheetView>
  </sheetViews>
  <sheetFormatPr defaultRowHeight="15" x14ac:dyDescent="0.25"/>
  <cols>
    <col min="1" max="2" width="18.42578125" customWidth="1"/>
    <col min="3" max="3" width="9.85546875" customWidth="1"/>
    <col min="4" max="4" width="57" customWidth="1"/>
    <col min="5" max="5" width="11.5703125" bestFit="1" customWidth="1"/>
    <col min="6" max="6" width="15.140625" customWidth="1"/>
    <col min="7" max="7" width="18.42578125" style="4" hidden="1" customWidth="1"/>
    <col min="8" max="8" width="13.85546875" style="4" hidden="1" customWidth="1"/>
    <col min="9" max="12" width="0" hidden="1" customWidth="1"/>
  </cols>
  <sheetData>
    <row r="1" spans="1:8" ht="15" customHeight="1" x14ac:dyDescent="0.25">
      <c r="A1" s="6"/>
      <c r="B1" s="6"/>
      <c r="C1" s="6"/>
      <c r="D1" s="15" t="s">
        <v>4</v>
      </c>
      <c r="E1" s="15"/>
      <c r="F1" s="6"/>
      <c r="G1" s="7"/>
      <c r="H1" s="7"/>
    </row>
    <row r="2" spans="1:8" ht="15" customHeight="1" x14ac:dyDescent="0.25">
      <c r="A2" s="6"/>
      <c r="B2" s="6"/>
      <c r="C2" s="6"/>
      <c r="D2" s="15"/>
      <c r="E2" s="15"/>
      <c r="F2" s="6"/>
      <c r="G2" s="7"/>
      <c r="H2" s="7"/>
    </row>
    <row r="3" spans="1:8" ht="18.75" customHeight="1" x14ac:dyDescent="0.25">
      <c r="A3" s="6"/>
      <c r="B3" s="6"/>
      <c r="C3" s="6"/>
      <c r="D3" s="15"/>
      <c r="E3" s="15"/>
      <c r="F3" s="6"/>
      <c r="G3" s="7"/>
      <c r="H3" s="7"/>
    </row>
    <row r="4" spans="1:8" ht="15" customHeight="1" x14ac:dyDescent="0.25">
      <c r="A4" s="14" t="s">
        <v>8</v>
      </c>
      <c r="B4" s="14"/>
      <c r="C4" s="14"/>
      <c r="D4" s="8"/>
      <c r="E4" s="16" t="s">
        <v>5</v>
      </c>
      <c r="F4" s="16"/>
      <c r="G4" s="7"/>
      <c r="H4" s="7"/>
    </row>
    <row r="5" spans="1:8" ht="15" customHeight="1" x14ac:dyDescent="0.25">
      <c r="A5" s="22" t="s">
        <v>6</v>
      </c>
      <c r="B5" s="22"/>
      <c r="C5" s="22"/>
      <c r="D5" s="11"/>
      <c r="E5" s="16"/>
      <c r="F5" s="16"/>
      <c r="G5" s="7"/>
      <c r="H5" s="7"/>
    </row>
    <row r="6" spans="1:8" x14ac:dyDescent="0.25">
      <c r="A6" s="6"/>
      <c r="B6" s="6"/>
      <c r="C6" s="6"/>
      <c r="D6" s="6"/>
      <c r="E6" s="6"/>
      <c r="F6" s="6"/>
      <c r="G6" s="7"/>
      <c r="H6" s="7"/>
    </row>
    <row r="7" spans="1:8" ht="18.75" x14ac:dyDescent="0.3">
      <c r="A7" s="18" t="s">
        <v>1</v>
      </c>
      <c r="B7" s="19"/>
      <c r="C7" s="6"/>
      <c r="D7" s="20" t="s">
        <v>9</v>
      </c>
      <c r="E7" s="20"/>
      <c r="F7" s="6"/>
      <c r="G7" s="7"/>
      <c r="H7" s="7"/>
    </row>
    <row r="8" spans="1:8" ht="15.75" x14ac:dyDescent="0.25">
      <c r="A8" s="1" t="s">
        <v>2</v>
      </c>
      <c r="B8" s="1" t="s">
        <v>3</v>
      </c>
      <c r="C8" s="6"/>
      <c r="D8" s="21" t="s">
        <v>24</v>
      </c>
      <c r="E8" s="21"/>
      <c r="F8" s="6"/>
      <c r="G8" s="9" t="s">
        <v>0</v>
      </c>
      <c r="H8" s="7"/>
    </row>
    <row r="9" spans="1:8" x14ac:dyDescent="0.25">
      <c r="A9" s="1">
        <v>15</v>
      </c>
      <c r="B9" s="2">
        <v>0.13</v>
      </c>
      <c r="C9" s="6"/>
      <c r="D9" t="s">
        <v>21</v>
      </c>
      <c r="E9" s="12"/>
      <c r="F9" s="6"/>
      <c r="G9" s="36" t="b">
        <f>IF(E18&lt;=B9,A9,IF(AND(E18&gt;B9,E18&lt;=B10),A10,IF(AND(E18&gt;B10,E18&lt;=B11),A11,IF(AND(E18&gt;B11,E18&lt;=B12),A12))))</f>
        <v>0</v>
      </c>
      <c r="H9" s="7"/>
    </row>
    <row r="10" spans="1:8" x14ac:dyDescent="0.25">
      <c r="A10" s="1">
        <v>30</v>
      </c>
      <c r="B10" s="2">
        <v>0.2</v>
      </c>
      <c r="C10" s="6"/>
      <c r="D10" s="28" t="s">
        <v>12</v>
      </c>
      <c r="E10" s="30"/>
      <c r="F10" s="6"/>
      <c r="G10" s="36" t="b">
        <f>IF(AND(E18&gt;B12,E18&lt;=B13),A13,IF(AND(E18&gt;B13,E18&lt;=B14),A14,IF(AND(E18&gt;B14,E18&lt;=B15),A15,IF(AND(E18&gt;B15,E18&lt;=B16),A16,IF(AND(E18&gt;B16,E18&lt;=B17),A17)))))</f>
        <v>0</v>
      </c>
      <c r="H10" s="7"/>
    </row>
    <row r="11" spans="1:8" x14ac:dyDescent="0.25">
      <c r="A11" s="1">
        <v>45</v>
      </c>
      <c r="B11" s="2">
        <v>0.27</v>
      </c>
      <c r="C11" s="6"/>
      <c r="D11" s="6" t="s">
        <v>13</v>
      </c>
      <c r="E11" s="31"/>
      <c r="F11" s="6"/>
      <c r="G11" s="37" t="b">
        <f>IF(AND(E18&gt;B17,E18&lt;=B18),A18,IF(AND(E18&gt;B18,E18&lt;=B19),A19,IF(AND(E18&gt;B19,E18&lt;=B20),A20,IF(AND(E18&gt;B20,E18&lt;=B21),A21,IF(AND(E18&gt;B21,E18&lt;=B22),A22)))))</f>
        <v>0</v>
      </c>
      <c r="H11" s="7"/>
    </row>
    <row r="12" spans="1:8" x14ac:dyDescent="0.25">
      <c r="A12" s="5">
        <v>60</v>
      </c>
      <c r="B12" s="2">
        <v>0.3</v>
      </c>
      <c r="C12" s="6"/>
      <c r="D12" s="6" t="s">
        <v>14</v>
      </c>
      <c r="E12" s="31"/>
      <c r="F12" s="40" t="str">
        <f>IF(E12&gt;E11,"Nº de parcelas pagas não pode ser maior que nº de parcelas no total","")</f>
        <v/>
      </c>
      <c r="G12" s="37" t="b">
        <f>IF(AND(E18&gt;B22,E18&lt;=B23),A23,IF(AND(E18&gt;B23,E18&lt;=B24),A24,IF(AND(E18&gt;B24,E18&lt;=B25),A25,IF(AND(E18&gt;B25,E18&lt;=B26),A26,IF(AND(E18&gt;B26,E18&lt;=B27),A27)))))</f>
        <v>0</v>
      </c>
      <c r="H12" s="7"/>
    </row>
    <row r="13" spans="1:8" x14ac:dyDescent="0.25">
      <c r="A13" s="5">
        <v>75</v>
      </c>
      <c r="B13" s="2">
        <v>0.37</v>
      </c>
      <c r="C13" s="6"/>
      <c r="D13" t="s">
        <v>20</v>
      </c>
      <c r="E13" s="32">
        <f>E11*E10</f>
        <v>0</v>
      </c>
      <c r="F13" s="6"/>
      <c r="G13" s="37" t="b">
        <f>IF(AND(E18&gt;B27,E18&lt;=B28),A28,IF(AND(E18&gt;B28,E18&lt;=B29),A29,IF(AND(E18&gt;B29,E18&lt;=B30),A30,IF(AND(E18&gt;B30,E18&lt;=B31),A31,IF(AND(E18&gt;B31,E18&lt;=B32),A32)))))</f>
        <v>0</v>
      </c>
      <c r="H13" s="7"/>
    </row>
    <row r="14" spans="1:8" x14ac:dyDescent="0.25">
      <c r="A14" s="1">
        <v>90</v>
      </c>
      <c r="B14" s="2">
        <v>0.4</v>
      </c>
      <c r="C14" s="6"/>
      <c r="D14" s="6" t="s">
        <v>15</v>
      </c>
      <c r="E14" s="10">
        <f>E12*E10</f>
        <v>0</v>
      </c>
      <c r="F14" s="6"/>
      <c r="G14" s="7"/>
      <c r="H14" s="7"/>
    </row>
    <row r="15" spans="1:8" x14ac:dyDescent="0.25">
      <c r="A15" s="1">
        <v>105</v>
      </c>
      <c r="B15" s="2">
        <v>0.46</v>
      </c>
      <c r="C15" s="6"/>
      <c r="D15" s="23" t="s">
        <v>18</v>
      </c>
      <c r="E15" s="29">
        <v>7.3800000000000004E-2</v>
      </c>
      <c r="F15" s="6"/>
      <c r="G15" s="7"/>
      <c r="H15" s="7"/>
    </row>
    <row r="16" spans="1:8" x14ac:dyDescent="0.25">
      <c r="A16" s="1">
        <v>120</v>
      </c>
      <c r="B16" s="2">
        <v>0.5</v>
      </c>
      <c r="C16" s="6"/>
      <c r="D16" t="s">
        <v>19</v>
      </c>
      <c r="E16" s="32">
        <f>E13/(1+$E$15)</f>
        <v>0</v>
      </c>
      <c r="F16" s="6"/>
      <c r="G16" s="7"/>
      <c r="H16" s="7"/>
    </row>
    <row r="17" spans="1:8" ht="15.75" thickBot="1" x14ac:dyDescent="0.3">
      <c r="A17" s="1">
        <v>135</v>
      </c>
      <c r="B17" s="2">
        <v>0.56000000000000005</v>
      </c>
      <c r="C17" s="6"/>
      <c r="D17" s="23" t="s">
        <v>16</v>
      </c>
      <c r="E17" s="32">
        <f>E14/(1+$E$15)</f>
        <v>0</v>
      </c>
      <c r="F17" s="6"/>
      <c r="G17" s="7"/>
      <c r="H17" s="7"/>
    </row>
    <row r="18" spans="1:8" ht="15.75" thickBot="1" x14ac:dyDescent="0.3">
      <c r="A18" s="1">
        <v>150</v>
      </c>
      <c r="B18" s="2">
        <v>0.6</v>
      </c>
      <c r="C18" s="6"/>
      <c r="D18" s="25" t="s">
        <v>17</v>
      </c>
      <c r="E18" s="39" t="str">
        <f>IF(OR(E10=0,E11=0,E12=0),"Preencha os campos",IF(E17/E16&lt;=100%,E17/E16,"Corrija valores e parcelas"))</f>
        <v>Preencha os campos</v>
      </c>
      <c r="F18" s="38"/>
      <c r="G18" s="7"/>
      <c r="H18" s="7"/>
    </row>
    <row r="19" spans="1:8" x14ac:dyDescent="0.25">
      <c r="A19" s="1">
        <v>165</v>
      </c>
      <c r="B19" s="2">
        <v>0.66</v>
      </c>
      <c r="C19" s="6"/>
      <c r="F19" s="6"/>
      <c r="G19" s="7"/>
      <c r="H19" s="7"/>
    </row>
    <row r="20" spans="1:8" x14ac:dyDescent="0.25">
      <c r="A20" s="1">
        <v>180</v>
      </c>
      <c r="B20" s="2">
        <v>0.7</v>
      </c>
      <c r="C20" s="6"/>
      <c r="G20" s="7"/>
      <c r="H20" s="7"/>
    </row>
    <row r="21" spans="1:8" ht="15.75" thickBot="1" x14ac:dyDescent="0.3">
      <c r="A21" s="1">
        <v>195</v>
      </c>
      <c r="B21" s="2">
        <v>0.73</v>
      </c>
      <c r="C21" s="6"/>
      <c r="G21" s="7"/>
      <c r="H21" s="7"/>
    </row>
    <row r="22" spans="1:8" ht="19.5" thickBot="1" x14ac:dyDescent="0.35">
      <c r="A22" s="1">
        <v>210</v>
      </c>
      <c r="B22" s="2">
        <v>0.75</v>
      </c>
      <c r="C22" s="6"/>
      <c r="D22" s="3" t="s">
        <v>23</v>
      </c>
      <c r="E22" s="34">
        <f>SUM(G9:G13)</f>
        <v>0</v>
      </c>
      <c r="F22" s="24" t="s">
        <v>10</v>
      </c>
      <c r="G22" s="7"/>
      <c r="H22" s="7"/>
    </row>
    <row r="23" spans="1:8" ht="15" customHeight="1" thickBot="1" x14ac:dyDescent="0.3">
      <c r="A23" s="1">
        <v>225</v>
      </c>
      <c r="B23" s="2">
        <v>0.78</v>
      </c>
      <c r="C23" s="6"/>
      <c r="D23" s="26" t="s">
        <v>11</v>
      </c>
      <c r="E23" s="35" t="str">
        <f>IF(OR(E18="Corrija valores e parcelas",E18="Preencha os campos"),"Corrija os campos",E9+E22-1)</f>
        <v>Corrija os campos</v>
      </c>
      <c r="F23" s="27"/>
      <c r="G23" s="7"/>
      <c r="H23" s="7"/>
    </row>
    <row r="24" spans="1:8" x14ac:dyDescent="0.25">
      <c r="A24" s="1">
        <v>240</v>
      </c>
      <c r="B24" s="2">
        <v>0.8</v>
      </c>
      <c r="C24" s="6"/>
      <c r="F24" s="6"/>
      <c r="G24" s="7"/>
      <c r="H24" s="7"/>
    </row>
    <row r="25" spans="1:8" x14ac:dyDescent="0.25">
      <c r="A25" s="1">
        <v>255</v>
      </c>
      <c r="B25" s="2">
        <v>0.83</v>
      </c>
      <c r="C25" s="6"/>
      <c r="D25" s="13" t="s">
        <v>22</v>
      </c>
      <c r="E25" s="13"/>
      <c r="F25" s="6"/>
      <c r="G25" s="7"/>
      <c r="H25" s="7"/>
    </row>
    <row r="26" spans="1:8" x14ac:dyDescent="0.25">
      <c r="A26" s="1">
        <v>270</v>
      </c>
      <c r="B26" s="2">
        <v>0.85</v>
      </c>
      <c r="C26" s="6"/>
      <c r="D26" s="13"/>
      <c r="E26" s="13"/>
      <c r="F26" s="6"/>
      <c r="G26" s="7"/>
      <c r="H26" s="7"/>
    </row>
    <row r="27" spans="1:8" x14ac:dyDescent="0.25">
      <c r="A27" s="1">
        <v>285</v>
      </c>
      <c r="B27" s="2">
        <v>0.88</v>
      </c>
      <c r="C27" s="6"/>
      <c r="F27" s="6"/>
      <c r="G27" s="7"/>
      <c r="H27" s="7"/>
    </row>
    <row r="28" spans="1:8" x14ac:dyDescent="0.25">
      <c r="A28" s="1">
        <v>300</v>
      </c>
      <c r="B28" s="2">
        <v>0.9</v>
      </c>
      <c r="C28" s="6"/>
      <c r="G28" s="7"/>
      <c r="H28" s="7"/>
    </row>
    <row r="29" spans="1:8" x14ac:dyDescent="0.25">
      <c r="A29" s="1">
        <v>315</v>
      </c>
      <c r="B29" s="2">
        <v>0.93</v>
      </c>
      <c r="C29" s="6"/>
      <c r="G29" s="7"/>
      <c r="H29" s="7"/>
    </row>
    <row r="30" spans="1:8" ht="15" customHeight="1" x14ac:dyDescent="0.25">
      <c r="A30" s="1">
        <v>330</v>
      </c>
      <c r="B30" s="2">
        <v>0.95</v>
      </c>
      <c r="C30" s="6"/>
      <c r="F30" s="6"/>
      <c r="G30" s="7"/>
      <c r="H30" s="7"/>
    </row>
    <row r="31" spans="1:8" x14ac:dyDescent="0.25">
      <c r="A31" s="1">
        <v>345</v>
      </c>
      <c r="B31" s="2">
        <v>0.98</v>
      </c>
      <c r="C31" s="6"/>
      <c r="F31" s="6"/>
      <c r="G31" s="7"/>
      <c r="H31" s="7"/>
    </row>
    <row r="32" spans="1:8" x14ac:dyDescent="0.25">
      <c r="A32" s="1">
        <v>365</v>
      </c>
      <c r="B32" s="2">
        <v>1</v>
      </c>
      <c r="C32" s="6"/>
      <c r="D32" s="33"/>
      <c r="E32" s="33"/>
      <c r="F32" s="6"/>
      <c r="G32" s="7"/>
      <c r="H32" s="7"/>
    </row>
    <row r="33" spans="1:7" x14ac:dyDescent="0.25">
      <c r="A33" s="17" t="s">
        <v>7</v>
      </c>
      <c r="B33" s="17"/>
      <c r="C33" s="6"/>
      <c r="D33" s="33"/>
      <c r="E33" s="33"/>
      <c r="F33" s="6"/>
      <c r="G33" s="7"/>
    </row>
    <row r="34" spans="1:7" x14ac:dyDescent="0.25">
      <c r="A34" s="6"/>
      <c r="B34" s="6"/>
      <c r="C34" s="6"/>
      <c r="D34" s="6"/>
      <c r="E34" s="6"/>
      <c r="F34" s="6"/>
      <c r="G34" s="7"/>
    </row>
    <row r="35" spans="1:7" x14ac:dyDescent="0.25">
      <c r="A35" s="6"/>
      <c r="B35" s="6"/>
      <c r="C35" s="6"/>
    </row>
  </sheetData>
  <sheetProtection password="A2A8" sheet="1" objects="1" scenarios="1" selectLockedCells="1"/>
  <mergeCells count="11">
    <mergeCell ref="A4:C4"/>
    <mergeCell ref="D1:E3"/>
    <mergeCell ref="E4:F5"/>
    <mergeCell ref="A33:B33"/>
    <mergeCell ref="A7:B7"/>
    <mergeCell ref="D7:E7"/>
    <mergeCell ref="D8:E8"/>
    <mergeCell ref="A5:C5"/>
    <mergeCell ref="E23:F23"/>
    <mergeCell ref="D25:E26"/>
    <mergeCell ref="E18:F1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Calculo Cobertura Proporcional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Victor Conti</dc:creator>
  <cp:lastModifiedBy>user</cp:lastModifiedBy>
  <dcterms:created xsi:type="dcterms:W3CDTF">2016-08-23T19:51:56Z</dcterms:created>
  <dcterms:modified xsi:type="dcterms:W3CDTF">2016-09-16T18:07:48Z</dcterms:modified>
</cp:coreProperties>
</file>